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75" yWindow="255" windowWidth="9270" windowHeight="11640"/>
  </bookViews>
  <sheets>
    <sheet name="FPS" sheetId="4" r:id="rId1"/>
    <sheet name="Sheet1" sheetId="1" r:id="rId2"/>
  </sheets>
  <calcPr calcId="145621"/>
</workbook>
</file>

<file path=xl/calcChain.xml><?xml version="1.0" encoding="utf-8"?>
<calcChain xmlns="http://schemas.openxmlformats.org/spreadsheetml/2006/main">
  <c r="E24" i="1" l="1"/>
  <c r="E25" i="1"/>
  <c r="E26" i="1"/>
  <c r="E31" i="1" l="1"/>
  <c r="E30" i="1"/>
  <c r="E32" i="1"/>
  <c r="E38" i="1" s="1"/>
  <c r="I49" i="4" s="1"/>
  <c r="E35" i="1" l="1"/>
  <c r="I41" i="4" s="1"/>
  <c r="E36" i="1"/>
  <c r="I43" i="4" s="1"/>
  <c r="E37" i="1" l="1"/>
  <c r="I45" i="4" s="1"/>
</calcChain>
</file>

<file path=xl/sharedStrings.xml><?xml version="1.0" encoding="utf-8"?>
<sst xmlns="http://schemas.openxmlformats.org/spreadsheetml/2006/main" count="47" uniqueCount="43">
  <si>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</si>
  <si>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</si>
  <si>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</si>
  <si>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</si>
  <si>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</si>
  <si>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</si>
  <si>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</si>
  <si>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</si>
  <si>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</si>
  <si>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</si>
  <si>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</si>
  <si>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</si>
  <si>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</si>
  <si>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</si>
  <si>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</si>
  <si>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</si>
  <si>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</si>
  <si>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</si>
  <si>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</si>
  <si>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</si>
  <si>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</si>
  <si>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</si>
  <si>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NHS modeller (effect of change of contribution rates)</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</si>
  <si>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</si>
  <si>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</si>
  <si>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</si>
  <si>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</si>
  <si>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</si>
  <si>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</si>
  <si>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</si>
  <si>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</si>
  <si>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</si>
  <si>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</si>
  <si>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</si>
  <si>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</si>
  <si>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</si>
  <si>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</si>
  <si>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NHS Employee Contribution Increase Calculator</t>
  </si>
  <si>
    <t>and above</t>
  </si>
  <si>
    <t>Proposed Contribution Rate Changes  for 2014/15 before tax</t>
  </si>
  <si>
    <t>If full time enter 1. If part time enter the fraction of full time you work, for example those working 3 days out of 5 would put 0.6, similarly those working 30 hours out of 40 would put 0.75</t>
  </si>
  <si>
    <t>Monthly contribution (after tax) 2014-15</t>
  </si>
  <si>
    <t>This is intended to illustrate the effect of the proposed, third year pension contribution increases to be implemented from April 2014.  It is only an estimate and relies on the information that you input into the three required fields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</si>
</sst>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quot;£&quot;* #,##0_-;_-&quot;£&quot;* &quot;-&quot;_-;_-@_-"/>
    <numFmt numFmtId="43" formatCode="_-* #,##0.00_-;\-* #,##0.00_-;_-* &quot;-&quot;??_-;_-@_-"/>
    <numFmt numFmtId="164" formatCode="0.0"/>
    <numFmt numFmtId="165" formatCode="_-* #,##0_-;\-* #,##0_-;_-* &quot;-&quot;??_-;_-@_-"/>
    <numFmt numFmtId="166" formatCode="&quot;£&quot;#,##0.00"/>
  </numFmts>
  <fonts count="14" x14ac:knownFonts="1">
    <font>
      <sz val="11"/>
      <color theme="1"/>
      <name val="Calibri"/>
      <family val="2"/>
      <scheme val="minor"/>
    </font>
    <font>
      <sz val="11"/>
      <color indexed="8"/>
      <name val="Calibri"/>
      <family val="2"/>
    </font>
    <font>
      <b/>
      <sz val="11"/>
      <color indexed="8"/>
      <name val="Calibri"/>
      <family val="2"/>
    </font>
    <font>
      <sz val="10"/>
      <name val="Arial"/>
      <family val="2"/>
    </font>
    <font>
      <b/>
      <sz val="12"/>
      <name val="Arial"/>
      <family val="2"/>
    </font>
    <font>
      <sz val="12"/>
      <name val="Arial"/>
      <family val="2"/>
    </font>
    <font>
      <b/>
      <sz val="10"/>
      <name val="Arial"/>
      <family val="2"/>
    </font>
    <font>
      <b/>
      <u/>
      <sz val="12"/>
      <name val="Arial"/>
      <family val="2"/>
    </font>
    <font>
      <b/>
      <sz val="11"/>
      <name val="Arial"/>
      <family val="2"/>
    </font>
    <font>
      <sz val="12"/>
      <name val="Arial"/>
      <family val="2"/>
    </font>
    <font>
      <i/>
      <sz val="12"/>
      <name val="Arial"/>
      <family val="2"/>
    </font>
    <font>
      <b/>
      <sz val="11"/>
      <color indexed="8"/>
      <name val="Arial"/>
      <family val="2"/>
    </font>
    <font>
      <b/>
      <sz val="19"/>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13" fillId="0" borderId="0"/>
  </cellStyleXfs>
  <cellXfs count="52">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3" fillId="2" borderId="0" xfId="2" applyFill="1"/>
    <xf numFmtId="0" fontId="3" fillId="0" borderId="0" xfId="2"/>
    <xf numFmtId="0" fontId="4" fillId="2" borderId="0" xfId="2" applyFont="1" applyFill="1"/>
    <xf numFmtId="0" fontId="5" fillId="2" borderId="0" xfId="2" applyFont="1" applyFill="1" applyAlignment="1">
      <alignment horizontal="left"/>
    </xf>
    <xf numFmtId="0" fontId="3" fillId="2" borderId="0" xfId="2" applyNumberFormat="1" applyFill="1" applyBorder="1" applyAlignment="1">
      <alignment horizontal="center" vertical="top" wrapText="1"/>
    </xf>
    <xf numFmtId="0" fontId="3" fillId="2" borderId="0" xfId="2" applyFill="1" applyBorder="1" applyAlignment="1">
      <alignment horizontal="center" vertical="top" wrapText="1"/>
    </xf>
    <xf numFmtId="164" fontId="3" fillId="2" borderId="0" xfId="2" applyNumberFormat="1" applyFill="1" applyBorder="1" applyAlignment="1">
      <alignment horizontal="center" vertical="top" wrapText="1"/>
    </xf>
    <xf numFmtId="2" fontId="3" fillId="2" borderId="0" xfId="2" applyNumberFormat="1" applyFill="1" applyBorder="1" applyAlignment="1">
      <alignment horizontal="center" vertical="top" wrapText="1"/>
    </xf>
    <xf numFmtId="0" fontId="3" fillId="0" borderId="0" xfId="2" applyAlignment="1">
      <alignment horizontal="left"/>
    </xf>
    <xf numFmtId="0" fontId="7" fillId="2" borderId="0" xfId="2" applyFont="1" applyFill="1" applyAlignment="1">
      <alignment horizontal="left"/>
    </xf>
    <xf numFmtId="0" fontId="3" fillId="0" borderId="0" xfId="2" applyAlignment="1">
      <alignment vertical="center"/>
    </xf>
    <xf numFmtId="0" fontId="3" fillId="2" borderId="0" xfId="2" applyFill="1" applyBorder="1"/>
    <xf numFmtId="0" fontId="4" fillId="0" borderId="0" xfId="2" applyFont="1" applyAlignment="1">
      <alignment horizontal="left" vertical="center"/>
    </xf>
    <xf numFmtId="0" fontId="3" fillId="2" borderId="0" xfId="2" applyFill="1" applyAlignment="1">
      <alignment vertical="center"/>
    </xf>
    <xf numFmtId="0" fontId="5" fillId="2" borderId="0" xfId="2" applyFont="1" applyFill="1" applyAlignment="1">
      <alignment horizontal="justify" vertical="center"/>
    </xf>
    <xf numFmtId="0" fontId="4" fillId="0" borderId="0" xfId="2" applyFont="1" applyAlignment="1">
      <alignment vertical="center"/>
    </xf>
    <xf numFmtId="0" fontId="5" fillId="2" borderId="0" xfId="2" applyFont="1" applyFill="1" applyBorder="1" applyAlignment="1">
      <alignment horizontal="left"/>
    </xf>
    <xf numFmtId="166" fontId="8" fillId="2" borderId="0" xfId="2" applyNumberFormat="1" applyFont="1" applyFill="1" applyBorder="1" applyAlignment="1">
      <alignment horizontal="center"/>
    </xf>
    <xf numFmtId="166" fontId="8" fillId="2" borderId="0" xfId="2" applyNumberFormat="1" applyFont="1" applyFill="1" applyBorder="1"/>
    <xf numFmtId="0" fontId="10" fillId="2" borderId="0" xfId="2" applyFont="1" applyFill="1" applyAlignment="1">
      <alignment horizontal="left"/>
    </xf>
    <xf numFmtId="0" fontId="11" fillId="0" borderId="1" xfId="0" applyFont="1" applyBorder="1" applyAlignment="1" applyProtection="1">
      <alignment horizontal="center"/>
      <protection locked="0"/>
    </xf>
    <xf numFmtId="0" fontId="8" fillId="2" borderId="1" xfId="2" applyFont="1" applyFill="1" applyBorder="1" applyAlignment="1" applyProtection="1">
      <alignment horizontal="center"/>
      <protection locked="0"/>
    </xf>
    <xf numFmtId="9" fontId="8" fillId="2" borderId="1" xfId="2" applyNumberFormat="1" applyFont="1" applyFill="1" applyBorder="1" applyAlignment="1" applyProtection="1">
      <alignment horizontal="center"/>
      <protection locked="0"/>
    </xf>
    <xf numFmtId="0" fontId="12" fillId="2" borderId="0" xfId="2" applyFont="1" applyFill="1" applyAlignment="1">
      <alignment horizontal="center"/>
    </xf>
    <xf numFmtId="0" fontId="4" fillId="2" borderId="0" xfId="2" applyFont="1" applyFill="1" applyAlignment="1">
      <alignment horizontal="justify"/>
    </xf>
    <xf numFmtId="42" fontId="3" fillId="2" borderId="2" xfId="2" applyNumberFormat="1" applyFill="1" applyBorder="1" applyAlignment="1">
      <alignment horizontal="center" vertical="top" wrapText="1"/>
    </xf>
    <xf numFmtId="0" fontId="6" fillId="2" borderId="2" xfId="2" applyFont="1" applyFill="1" applyBorder="1" applyAlignment="1">
      <alignment horizontal="center"/>
    </xf>
    <xf numFmtId="2" fontId="3" fillId="2" borderId="2" xfId="2" applyNumberFormat="1" applyFill="1" applyBorder="1" applyAlignment="1">
      <alignment horizontal="center" vertical="top" wrapText="1"/>
    </xf>
    <xf numFmtId="0" fontId="5" fillId="2" borderId="0" xfId="2" applyFont="1" applyFill="1" applyAlignment="1">
      <alignment horizontal="left"/>
    </xf>
    <xf numFmtId="0" fontId="5" fillId="2" borderId="0" xfId="2" applyFont="1" applyFill="1" applyBorder="1" applyAlignment="1">
      <alignment horizontal="left"/>
    </xf>
    <xf numFmtId="166" fontId="8" fillId="2" borderId="6" xfId="2" applyNumberFormat="1" applyFont="1" applyFill="1" applyBorder="1" applyAlignment="1">
      <alignment horizontal="center"/>
    </xf>
    <xf numFmtId="166" fontId="8" fillId="2" borderId="7" xfId="2" applyNumberFormat="1" applyFont="1" applyFill="1" applyBorder="1" applyAlignment="1">
      <alignment horizontal="center"/>
    </xf>
    <xf numFmtId="42" fontId="3" fillId="2" borderId="3" xfId="2" applyNumberFormat="1" applyFill="1" applyBorder="1" applyAlignment="1">
      <alignment horizontal="center" vertical="top" wrapText="1"/>
    </xf>
    <xf numFmtId="42" fontId="3" fillId="2" borderId="4" xfId="2" applyNumberFormat="1" applyFill="1" applyBorder="1" applyAlignment="1">
      <alignment horizontal="center" vertical="top" wrapText="1"/>
    </xf>
    <xf numFmtId="42" fontId="3" fillId="2" borderId="5" xfId="2" applyNumberFormat="1" applyFill="1" applyBorder="1" applyAlignment="1">
      <alignment horizontal="center" vertical="top" wrapText="1"/>
    </xf>
    <xf numFmtId="42" fontId="3" fillId="2" borderId="2" xfId="2" applyNumberFormat="1" applyFont="1" applyFill="1" applyBorder="1" applyAlignment="1">
      <alignment horizontal="center" vertical="top" wrapText="1"/>
    </xf>
    <xf numFmtId="10" fontId="3" fillId="2" borderId="0" xfId="2" applyNumberFormat="1" applyFill="1" applyBorder="1" applyAlignment="1">
      <alignment horizontal="center" vertical="top" wrapText="1"/>
    </xf>
    <xf numFmtId="0" fontId="5" fillId="2" borderId="0" xfId="2" applyNumberFormat="1" applyFont="1" applyFill="1" applyBorder="1" applyAlignment="1">
      <alignment horizontal="left" vertical="top" wrapText="1"/>
    </xf>
    <xf numFmtId="0" fontId="5" fillId="2" borderId="0" xfId="2" applyFont="1" applyFill="1" applyAlignment="1">
      <alignment horizontal="justify" vertical="justify"/>
    </xf>
    <xf numFmtId="0" fontId="9" fillId="2" borderId="0" xfId="2" applyFont="1" applyFill="1" applyAlignment="1">
      <alignment horizontal="justify" vertical="justify"/>
    </xf>
    <xf numFmtId="0" fontId="4" fillId="2" borderId="0" xfId="2" applyFont="1" applyFill="1" applyAlignment="1">
      <alignment horizontal="left" vertical="center"/>
    </xf>
  </cellXfs>
  <cellStyles count="4">
    <cellStyle name="Comma" xfId="1" builtinId="3"/>
    <cellStyle name="Normal" xfId="0" builtinId="0"/>
    <cellStyle name="Normal 2" xfId="3"/>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1"/>
  <sheetViews>
    <sheetView tabSelected="1" defaultGridColor="0" colorId="22" zoomScaleNormal="100" workbookViewId="0">
      <selection activeCell="B28" sqref="B28"/>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2:10" x14ac:dyDescent="0.2">
      <c r="B1" s="11"/>
      <c r="C1" s="11"/>
      <c r="D1" s="11"/>
      <c r="E1" s="11"/>
      <c r="F1" s="11"/>
      <c r="G1" s="11"/>
      <c r="H1" s="11"/>
      <c r="I1" s="11"/>
      <c r="J1" s="11"/>
    </row>
    <row r="2" spans="2:10" x14ac:dyDescent="0.2">
      <c r="B2" s="11"/>
      <c r="C2" s="11"/>
      <c r="D2" s="11"/>
      <c r="E2" s="11"/>
      <c r="F2" s="11"/>
      <c r="G2" s="11"/>
      <c r="H2" s="11"/>
      <c r="I2" s="11"/>
      <c r="J2" s="11"/>
    </row>
    <row r="3" spans="2:10" x14ac:dyDescent="0.2">
      <c r="B3" s="11"/>
      <c r="C3" s="11"/>
      <c r="D3" s="11"/>
      <c r="E3" s="11"/>
      <c r="F3" s="11"/>
      <c r="G3" s="11"/>
      <c r="H3" s="11"/>
      <c r="I3" s="11"/>
      <c r="J3" s="11"/>
    </row>
    <row r="4" spans="2:10" x14ac:dyDescent="0.2">
      <c r="B4" s="11"/>
      <c r="C4" s="11"/>
      <c r="D4" s="11"/>
      <c r="E4" s="11"/>
      <c r="F4" s="11"/>
      <c r="G4" s="11"/>
      <c r="H4" s="11"/>
      <c r="I4" s="11"/>
      <c r="J4" s="11"/>
    </row>
    <row r="5" spans="2:10" x14ac:dyDescent="0.2">
      <c r="B5" s="11"/>
      <c r="C5" s="11"/>
      <c r="D5" s="11"/>
      <c r="E5" s="11"/>
      <c r="F5" s="11"/>
      <c r="G5" s="11"/>
      <c r="H5" s="11"/>
      <c r="I5" s="11"/>
      <c r="J5" s="11"/>
    </row>
    <row r="6" spans="2:10" ht="24" x14ac:dyDescent="0.35">
      <c r="B6" s="34" t="s">
        <v>37</v>
      </c>
      <c r="C6" s="34"/>
      <c r="D6" s="34"/>
      <c r="E6" s="34"/>
      <c r="F6" s="34"/>
      <c r="G6" s="34"/>
      <c r="H6" s="34"/>
      <c r="I6" s="34"/>
      <c r="J6" s="34"/>
    </row>
    <row r="7" spans="2:10" ht="6" customHeight="1" x14ac:dyDescent="0.2">
      <c r="B7" s="11"/>
      <c r="C7" s="11"/>
      <c r="D7" s="11"/>
      <c r="E7" s="11"/>
      <c r="F7" s="11"/>
      <c r="G7" s="11"/>
      <c r="H7" s="11"/>
      <c r="I7" s="11"/>
      <c r="J7" s="11"/>
    </row>
    <row r="8" spans="2:10" ht="48" customHeight="1" x14ac:dyDescent="0.25">
      <c r="B8" s="35" t="s">
        <v>42</v>
      </c>
      <c r="C8" s="35"/>
      <c r="D8" s="35"/>
      <c r="E8" s="35"/>
      <c r="F8" s="35"/>
      <c r="G8" s="35"/>
      <c r="H8" s="35"/>
      <c r="I8" s="35"/>
      <c r="J8" s="35"/>
    </row>
    <row r="9" spans="2:10" ht="12.75" customHeight="1" x14ac:dyDescent="0.25">
      <c r="B9" s="13"/>
      <c r="C9" s="13"/>
      <c r="D9" s="11"/>
      <c r="E9" s="11"/>
      <c r="F9" s="11"/>
      <c r="G9" s="11"/>
      <c r="H9" s="11"/>
      <c r="I9" s="11"/>
      <c r="J9" s="11"/>
    </row>
    <row r="10" spans="2:10" ht="15" x14ac:dyDescent="0.2">
      <c r="B10" s="14" t="s">
        <v>23</v>
      </c>
      <c r="C10" s="14"/>
      <c r="D10" s="11"/>
      <c r="E10" s="11"/>
      <c r="F10" s="11"/>
      <c r="G10" s="11"/>
      <c r="H10" s="11"/>
      <c r="I10" s="11"/>
      <c r="J10" s="11"/>
    </row>
    <row r="11" spans="2:10" x14ac:dyDescent="0.2">
      <c r="B11" s="11"/>
      <c r="C11" s="11"/>
      <c r="D11" s="11"/>
      <c r="E11" s="11"/>
      <c r="F11" s="11"/>
      <c r="G11" s="11"/>
      <c r="H11" s="11"/>
      <c r="I11" s="11"/>
      <c r="J11" s="11"/>
    </row>
    <row r="12" spans="2:10" ht="15" x14ac:dyDescent="0.2">
      <c r="B12" s="14" t="s">
        <v>39</v>
      </c>
      <c r="C12" s="14"/>
      <c r="D12" s="11"/>
      <c r="E12" s="11"/>
      <c r="F12" s="11"/>
      <c r="G12" s="11"/>
      <c r="H12" s="11"/>
      <c r="I12" s="11"/>
      <c r="J12" s="11"/>
    </row>
    <row r="13" spans="2:10" ht="15" x14ac:dyDescent="0.2">
      <c r="B13" s="14"/>
      <c r="C13" s="14"/>
      <c r="D13" s="11"/>
      <c r="E13" s="11"/>
      <c r="F13" s="11"/>
      <c r="G13" s="11"/>
      <c r="H13" s="11"/>
      <c r="I13" s="11"/>
      <c r="J13" s="11"/>
    </row>
    <row r="14" spans="2:10" x14ac:dyDescent="0.2">
      <c r="B14" s="37" t="s">
        <v>1</v>
      </c>
      <c r="C14" s="37"/>
      <c r="D14" s="37"/>
      <c r="E14" s="37" t="s">
        <v>2</v>
      </c>
      <c r="F14" s="37"/>
      <c r="G14" s="37" t="s">
        <v>24</v>
      </c>
      <c r="H14" s="37"/>
      <c r="I14" s="37" t="s">
        <v>25</v>
      </c>
      <c r="J14" s="37"/>
    </row>
    <row r="15" spans="2:10" x14ac:dyDescent="0.2">
      <c r="B15" s="36">
        <v>0.01</v>
      </c>
      <c r="C15" s="36"/>
      <c r="D15" s="36"/>
      <c r="E15" s="36">
        <v>15431</v>
      </c>
      <c r="F15" s="36"/>
      <c r="G15" s="38">
        <v>5</v>
      </c>
      <c r="H15" s="38"/>
      <c r="I15" s="38">
        <v>5</v>
      </c>
      <c r="J15" s="38"/>
    </row>
    <row r="16" spans="2:10" x14ac:dyDescent="0.2">
      <c r="B16" s="36">
        <v>15432</v>
      </c>
      <c r="C16" s="36"/>
      <c r="D16" s="36"/>
      <c r="E16" s="36">
        <v>21387</v>
      </c>
      <c r="F16" s="36"/>
      <c r="G16" s="38">
        <v>5.3</v>
      </c>
      <c r="H16" s="38"/>
      <c r="I16" s="38">
        <v>5.6</v>
      </c>
      <c r="J16" s="38"/>
    </row>
    <row r="17" spans="2:10" x14ac:dyDescent="0.2">
      <c r="B17" s="36">
        <v>21388</v>
      </c>
      <c r="C17" s="36"/>
      <c r="D17" s="36"/>
      <c r="E17" s="36">
        <v>26823</v>
      </c>
      <c r="F17" s="36"/>
      <c r="G17" s="38">
        <v>6.8</v>
      </c>
      <c r="H17" s="38"/>
      <c r="I17" s="38">
        <v>7.1</v>
      </c>
      <c r="J17" s="38"/>
    </row>
    <row r="18" spans="2:10" x14ac:dyDescent="0.2">
      <c r="B18" s="36">
        <v>26824</v>
      </c>
      <c r="C18" s="36"/>
      <c r="D18" s="36"/>
      <c r="E18" s="36">
        <v>49472</v>
      </c>
      <c r="F18" s="36"/>
      <c r="G18" s="38">
        <v>9</v>
      </c>
      <c r="H18" s="38"/>
      <c r="I18" s="38">
        <v>9.3000000000000007</v>
      </c>
      <c r="J18" s="38"/>
    </row>
    <row r="19" spans="2:10" x14ac:dyDescent="0.2">
      <c r="B19" s="36">
        <v>49473</v>
      </c>
      <c r="C19" s="36"/>
      <c r="D19" s="36"/>
      <c r="E19" s="36">
        <v>70630</v>
      </c>
      <c r="F19" s="36"/>
      <c r="G19" s="38">
        <v>11.3</v>
      </c>
      <c r="H19" s="38"/>
      <c r="I19" s="38">
        <v>12.5</v>
      </c>
      <c r="J19" s="38"/>
    </row>
    <row r="20" spans="2:10" x14ac:dyDescent="0.2">
      <c r="B20" s="43">
        <v>70631</v>
      </c>
      <c r="C20" s="44"/>
      <c r="D20" s="45"/>
      <c r="E20" s="36">
        <v>111376</v>
      </c>
      <c r="F20" s="36"/>
      <c r="G20" s="38">
        <v>12.3</v>
      </c>
      <c r="H20" s="38"/>
      <c r="I20" s="38">
        <v>13.5</v>
      </c>
      <c r="J20" s="38"/>
    </row>
    <row r="21" spans="2:10" x14ac:dyDescent="0.2">
      <c r="B21" s="43">
        <v>111377</v>
      </c>
      <c r="C21" s="44"/>
      <c r="D21" s="45"/>
      <c r="E21" s="46" t="s">
        <v>38</v>
      </c>
      <c r="F21" s="36"/>
      <c r="G21" s="38">
        <v>13.3</v>
      </c>
      <c r="H21" s="38"/>
      <c r="I21" s="38">
        <v>14.5</v>
      </c>
      <c r="J21" s="38"/>
    </row>
    <row r="22" spans="2:10" x14ac:dyDescent="0.2">
      <c r="B22" s="15"/>
      <c r="C22" s="15"/>
      <c r="D22" s="15"/>
      <c r="E22" s="16"/>
      <c r="F22" s="16"/>
      <c r="G22" s="17"/>
      <c r="H22" s="17"/>
      <c r="I22" s="18"/>
      <c r="J22" s="18"/>
    </row>
    <row r="23" spans="2:10" s="19" customFormat="1" ht="15" x14ac:dyDescent="0.2">
      <c r="B23" s="48" t="s">
        <v>5</v>
      </c>
      <c r="C23" s="48"/>
      <c r="D23" s="48"/>
      <c r="E23" s="48"/>
      <c r="F23" s="48"/>
      <c r="G23" s="48"/>
      <c r="H23" s="48"/>
      <c r="I23" s="47">
        <v>0.13500000000000001</v>
      </c>
      <c r="J23" s="47"/>
    </row>
    <row r="24" spans="2:10" x14ac:dyDescent="0.2">
      <c r="B24" s="11"/>
      <c r="C24" s="11"/>
      <c r="D24" s="11"/>
      <c r="E24" s="11"/>
      <c r="F24" s="11"/>
      <c r="G24" s="11"/>
      <c r="H24" s="11"/>
      <c r="I24" s="11"/>
      <c r="J24" s="11"/>
    </row>
    <row r="25" spans="2:10" ht="15.75" customHeight="1" x14ac:dyDescent="0.25">
      <c r="B25" s="20" t="s">
        <v>26</v>
      </c>
      <c r="C25" s="20"/>
      <c r="D25" s="11"/>
      <c r="E25" s="11"/>
      <c r="F25" s="11"/>
      <c r="G25" s="11"/>
      <c r="H25" s="11"/>
      <c r="I25" s="11"/>
      <c r="J25" s="11"/>
    </row>
    <row r="26" spans="2:10" ht="12.95" customHeight="1" x14ac:dyDescent="0.2">
      <c r="B26" s="11"/>
      <c r="C26" s="11"/>
      <c r="D26" s="11"/>
      <c r="E26" s="11"/>
      <c r="F26" s="11"/>
      <c r="G26" s="11"/>
      <c r="H26" s="11"/>
      <c r="I26" s="11"/>
      <c r="J26" s="11"/>
    </row>
    <row r="27" spans="2:10" s="21" customFormat="1" ht="20.100000000000001" customHeight="1" thickBot="1" x14ac:dyDescent="0.3">
      <c r="B27" s="51" t="s">
        <v>27</v>
      </c>
      <c r="C27" s="51"/>
      <c r="D27" s="51"/>
      <c r="E27" s="51"/>
      <c r="F27" s="51"/>
      <c r="G27" s="51"/>
      <c r="H27" s="51"/>
      <c r="I27" s="51"/>
      <c r="J27" s="51"/>
    </row>
    <row r="28" spans="2:10" ht="15.75" customHeight="1" thickBot="1" x14ac:dyDescent="0.3">
      <c r="B28" s="31"/>
      <c r="C28" s="22"/>
      <c r="D28" s="49" t="s">
        <v>28</v>
      </c>
      <c r="E28" s="49"/>
      <c r="F28" s="49"/>
      <c r="G28" s="49"/>
      <c r="H28" s="49"/>
      <c r="I28" s="49"/>
      <c r="J28" s="49"/>
    </row>
    <row r="29" spans="2:10" ht="15.75" customHeight="1" x14ac:dyDescent="0.2">
      <c r="B29" s="11"/>
      <c r="C29" s="11"/>
      <c r="D29" s="49"/>
      <c r="E29" s="49"/>
      <c r="F29" s="49"/>
      <c r="G29" s="49"/>
      <c r="H29" s="49"/>
      <c r="I29" s="49"/>
      <c r="J29" s="49"/>
    </row>
    <row r="30" spans="2:10" ht="12.95" customHeight="1" x14ac:dyDescent="0.2">
      <c r="B30" s="11"/>
      <c r="C30" s="11"/>
      <c r="D30" s="11"/>
      <c r="E30" s="11"/>
      <c r="F30" s="11"/>
      <c r="G30" s="11"/>
      <c r="H30" s="11"/>
      <c r="I30" s="11"/>
      <c r="J30" s="11"/>
    </row>
    <row r="31" spans="2:10" s="21" customFormat="1" ht="20.100000000000001" customHeight="1" thickBot="1" x14ac:dyDescent="0.3">
      <c r="B31" s="23" t="s">
        <v>29</v>
      </c>
      <c r="C31" s="23"/>
      <c r="D31" s="24"/>
      <c r="E31" s="24"/>
      <c r="F31" s="24"/>
      <c r="G31" s="24"/>
      <c r="H31" s="24"/>
      <c r="I31" s="24"/>
      <c r="J31" s="24"/>
    </row>
    <row r="32" spans="2:10" ht="15.75" customHeight="1" thickBot="1" x14ac:dyDescent="0.3">
      <c r="B32" s="32"/>
      <c r="C32" s="11"/>
      <c r="D32" s="49" t="s">
        <v>40</v>
      </c>
      <c r="E32" s="49"/>
      <c r="F32" s="49"/>
      <c r="G32" s="49"/>
      <c r="H32" s="49"/>
      <c r="I32" s="49"/>
      <c r="J32" s="49"/>
    </row>
    <row r="33" spans="2:10" ht="15.75" customHeight="1" x14ac:dyDescent="0.2">
      <c r="B33" s="11"/>
      <c r="C33" s="11"/>
      <c r="D33" s="49"/>
      <c r="E33" s="49"/>
      <c r="F33" s="49"/>
      <c r="G33" s="49"/>
      <c r="H33" s="49"/>
      <c r="I33" s="49"/>
      <c r="J33" s="49"/>
    </row>
    <row r="34" spans="2:10" ht="15.75" customHeight="1" x14ac:dyDescent="0.25">
      <c r="B34" s="13"/>
      <c r="C34" s="13"/>
      <c r="D34" s="49"/>
      <c r="E34" s="49"/>
      <c r="F34" s="49"/>
      <c r="G34" s="49"/>
      <c r="H34" s="49"/>
      <c r="I34" s="49"/>
      <c r="J34" s="49"/>
    </row>
    <row r="35" spans="2:10" ht="12.95" customHeight="1" x14ac:dyDescent="0.25">
      <c r="B35" s="13"/>
      <c r="C35" s="13"/>
      <c r="D35" s="25"/>
      <c r="E35" s="25"/>
      <c r="F35" s="25"/>
      <c r="G35" s="25"/>
      <c r="H35" s="25"/>
      <c r="I35" s="25"/>
      <c r="J35" s="25"/>
    </row>
    <row r="36" spans="2:10" s="21" customFormat="1" ht="20.100000000000001" customHeight="1" thickBot="1" x14ac:dyDescent="0.3">
      <c r="B36" s="26" t="s">
        <v>30</v>
      </c>
      <c r="C36" s="26"/>
      <c r="D36" s="24"/>
      <c r="E36" s="24"/>
      <c r="F36" s="24"/>
      <c r="G36" s="24"/>
      <c r="H36" s="24"/>
      <c r="I36" s="24"/>
      <c r="J36" s="24"/>
    </row>
    <row r="37" spans="2:10" ht="15.75" customHeight="1" thickBot="1" x14ac:dyDescent="0.3">
      <c r="B37" s="33"/>
      <c r="C37" s="11"/>
      <c r="D37" s="50" t="s">
        <v>31</v>
      </c>
      <c r="E37" s="50"/>
      <c r="F37" s="50"/>
      <c r="G37" s="50"/>
      <c r="H37" s="50"/>
      <c r="I37" s="50"/>
      <c r="J37" s="50"/>
    </row>
    <row r="38" spans="2:10" ht="15.75" customHeight="1" x14ac:dyDescent="0.2">
      <c r="B38" s="11"/>
      <c r="C38" s="11"/>
      <c r="D38" s="50"/>
      <c r="E38" s="50"/>
      <c r="F38" s="50"/>
      <c r="G38" s="50"/>
      <c r="H38" s="50"/>
      <c r="I38" s="50"/>
      <c r="J38" s="50"/>
    </row>
    <row r="39" spans="2:10" ht="15.75" customHeight="1" x14ac:dyDescent="0.2">
      <c r="B39" s="11"/>
      <c r="C39" s="11"/>
      <c r="D39" s="50"/>
      <c r="E39" s="50"/>
      <c r="F39" s="50"/>
      <c r="G39" s="50"/>
      <c r="H39" s="50"/>
      <c r="I39" s="50"/>
      <c r="J39" s="50"/>
    </row>
    <row r="40" spans="2:10" ht="12.95" customHeight="1" thickBot="1" x14ac:dyDescent="0.25">
      <c r="B40" s="11"/>
      <c r="C40" s="11"/>
      <c r="D40" s="11"/>
      <c r="E40" s="11"/>
      <c r="F40" s="11"/>
      <c r="G40" s="11"/>
      <c r="H40" s="11"/>
      <c r="I40" s="11"/>
      <c r="J40" s="11"/>
    </row>
    <row r="41" spans="2:10" ht="15.75" customHeight="1" thickBot="1" x14ac:dyDescent="0.3">
      <c r="B41" s="40" t="s">
        <v>32</v>
      </c>
      <c r="C41" s="40"/>
      <c r="D41" s="40"/>
      <c r="E41" s="40"/>
      <c r="F41" s="40"/>
      <c r="G41" s="40"/>
      <c r="H41" s="40"/>
      <c r="I41" s="41">
        <f>Sheet1!E35</f>
        <v>0</v>
      </c>
      <c r="J41" s="42"/>
    </row>
    <row r="42" spans="2:10" ht="6" customHeight="1" thickBot="1" x14ac:dyDescent="0.3">
      <c r="B42" s="27"/>
      <c r="C42" s="27"/>
      <c r="D42" s="27"/>
      <c r="E42" s="27"/>
      <c r="F42" s="27"/>
      <c r="G42" s="27"/>
      <c r="H42" s="27"/>
      <c r="I42" s="28"/>
      <c r="J42" s="28"/>
    </row>
    <row r="43" spans="2:10" ht="16.5" thickBot="1" x14ac:dyDescent="0.3">
      <c r="B43" s="39" t="s">
        <v>41</v>
      </c>
      <c r="C43" s="39"/>
      <c r="D43" s="39"/>
      <c r="E43" s="39"/>
      <c r="F43" s="39"/>
      <c r="G43" s="39"/>
      <c r="H43" s="39"/>
      <c r="I43" s="41">
        <f>Sheet1!E36</f>
        <v>0</v>
      </c>
      <c r="J43" s="42"/>
    </row>
    <row r="44" spans="2:10" ht="6" customHeight="1" thickBot="1" x14ac:dyDescent="0.3">
      <c r="B44" s="14"/>
      <c r="C44" s="14"/>
      <c r="D44" s="14"/>
      <c r="E44" s="14"/>
      <c r="F44" s="14"/>
      <c r="G44" s="14"/>
      <c r="H44" s="14"/>
      <c r="I44" s="28"/>
      <c r="J44" s="28"/>
    </row>
    <row r="45" spans="2:10" s="19" customFormat="1" ht="16.5" thickBot="1" x14ac:dyDescent="0.3">
      <c r="B45" s="39" t="s">
        <v>33</v>
      </c>
      <c r="C45" s="39"/>
      <c r="D45" s="39"/>
      <c r="E45" s="39"/>
      <c r="F45" s="39"/>
      <c r="G45" s="39"/>
      <c r="H45" s="39"/>
      <c r="I45" s="41">
        <f>Sheet1!E37</f>
        <v>0</v>
      </c>
      <c r="J45" s="42"/>
    </row>
    <row r="46" spans="2:10" ht="12.95" customHeight="1" x14ac:dyDescent="0.25">
      <c r="B46" s="11"/>
      <c r="C46" s="11"/>
      <c r="D46" s="11"/>
      <c r="E46" s="11"/>
      <c r="F46" s="11"/>
      <c r="G46" s="11"/>
      <c r="H46" s="11"/>
      <c r="I46" s="29"/>
      <c r="J46" s="29"/>
    </row>
    <row r="47" spans="2:10" ht="15.75" x14ac:dyDescent="0.25">
      <c r="B47" s="30" t="s">
        <v>34</v>
      </c>
      <c r="C47" s="11"/>
      <c r="D47" s="11"/>
      <c r="E47" s="11"/>
      <c r="F47" s="11"/>
      <c r="G47" s="11"/>
      <c r="H47" s="11"/>
      <c r="I47" s="29"/>
      <c r="J47" s="29"/>
    </row>
    <row r="48" spans="2:10" ht="12.95" customHeight="1" thickBot="1" x14ac:dyDescent="0.3">
      <c r="B48" s="11"/>
      <c r="C48" s="11"/>
      <c r="D48" s="11"/>
      <c r="E48" s="11"/>
      <c r="F48" s="11"/>
      <c r="G48" s="11"/>
      <c r="H48" s="11"/>
      <c r="I48" s="29"/>
      <c r="J48" s="29"/>
    </row>
    <row r="49" spans="2:10" ht="16.5" thickBot="1" x14ac:dyDescent="0.3">
      <c r="B49" s="40" t="s">
        <v>35</v>
      </c>
      <c r="C49" s="40"/>
      <c r="D49" s="40"/>
      <c r="E49" s="40"/>
      <c r="F49" s="40"/>
      <c r="G49" s="40"/>
      <c r="H49" s="40"/>
      <c r="I49" s="41">
        <f>Sheet1!E38</f>
        <v>0</v>
      </c>
      <c r="J49" s="42"/>
    </row>
    <row r="50" spans="2:10" ht="12.95" customHeight="1" x14ac:dyDescent="0.2">
      <c r="B50" s="11"/>
      <c r="C50" s="11"/>
      <c r="D50" s="11"/>
      <c r="E50" s="11"/>
      <c r="F50" s="11"/>
      <c r="G50" s="11"/>
      <c r="H50" s="11"/>
      <c r="I50" s="11"/>
      <c r="J50" s="11"/>
    </row>
    <row r="51" spans="2:10" ht="15" x14ac:dyDescent="0.2">
      <c r="B51" s="39" t="s">
        <v>36</v>
      </c>
      <c r="C51" s="39"/>
      <c r="D51" s="39"/>
      <c r="E51" s="39"/>
      <c r="F51" s="39"/>
      <c r="G51" s="39"/>
      <c r="H51" s="39"/>
      <c r="I51" s="39"/>
      <c r="J51" s="39"/>
    </row>
  </sheetData>
  <sheetProtection password="D8C1" sheet="1" objects="1" scenarios="1" selectLockedCells="1"/>
  <mergeCells count="49">
    <mergeCell ref="I23:J23"/>
    <mergeCell ref="B23:H23"/>
    <mergeCell ref="D28:J29"/>
    <mergeCell ref="D32:J34"/>
    <mergeCell ref="D37:J39"/>
    <mergeCell ref="B27:J27"/>
    <mergeCell ref="B19:D19"/>
    <mergeCell ref="B18:D18"/>
    <mergeCell ref="E18:F18"/>
    <mergeCell ref="I19:J19"/>
    <mergeCell ref="E19:F19"/>
    <mergeCell ref="G18:H18"/>
    <mergeCell ref="G19:H19"/>
    <mergeCell ref="I18:J18"/>
    <mergeCell ref="I20:J20"/>
    <mergeCell ref="B20:D20"/>
    <mergeCell ref="G21:H21"/>
    <mergeCell ref="B21:D21"/>
    <mergeCell ref="E20:F20"/>
    <mergeCell ref="E21:F21"/>
    <mergeCell ref="G20:H20"/>
    <mergeCell ref="I21:J21"/>
    <mergeCell ref="B51:J51"/>
    <mergeCell ref="B41:H41"/>
    <mergeCell ref="B43:H43"/>
    <mergeCell ref="B45:H45"/>
    <mergeCell ref="B49:H49"/>
    <mergeCell ref="I45:J45"/>
    <mergeCell ref="I49:J49"/>
    <mergeCell ref="I41:J41"/>
    <mergeCell ref="I43:J43"/>
    <mergeCell ref="B17:D17"/>
    <mergeCell ref="I16:J16"/>
    <mergeCell ref="E17:F17"/>
    <mergeCell ref="I17:J17"/>
    <mergeCell ref="E16:F16"/>
    <mergeCell ref="G16:H16"/>
    <mergeCell ref="G17:H17"/>
    <mergeCell ref="B16:D16"/>
    <mergeCell ref="B6:J6"/>
    <mergeCell ref="B8:J8"/>
    <mergeCell ref="E15:F15"/>
    <mergeCell ref="B15:D15"/>
    <mergeCell ref="I14:J14"/>
    <mergeCell ref="G14:H14"/>
    <mergeCell ref="E14:F14"/>
    <mergeCell ref="B14:D14"/>
    <mergeCell ref="G15:H15"/>
    <mergeCell ref="I15:J15"/>
  </mergeCells>
  <phoneticPr fontId="3"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2"/>
  <sheetViews>
    <sheetView workbookViewId="0">
      <selection activeCell="D16" sqref="D16"/>
    </sheetView>
  </sheetViews>
  <sheetFormatPr defaultRowHeight="15" x14ac:dyDescent="0.25"/>
  <cols>
    <col min="2" max="2" width="10.5703125" bestFit="1"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15278</v>
      </c>
      <c r="D11" s="3">
        <v>5</v>
      </c>
      <c r="E11" s="3">
        <v>5</v>
      </c>
    </row>
    <row r="12" spans="2:5" x14ac:dyDescent="0.25">
      <c r="B12">
        <v>15279</v>
      </c>
      <c r="C12">
        <v>21175</v>
      </c>
      <c r="D12" s="3">
        <v>5.3</v>
      </c>
      <c r="E12" s="3">
        <v>5.6</v>
      </c>
    </row>
    <row r="13" spans="2:5" x14ac:dyDescent="0.25">
      <c r="B13">
        <v>21176</v>
      </c>
      <c r="C13">
        <v>26557</v>
      </c>
      <c r="D13" s="3">
        <v>6.8</v>
      </c>
      <c r="E13" s="3">
        <v>7.1</v>
      </c>
    </row>
    <row r="14" spans="2:5" x14ac:dyDescent="0.25">
      <c r="B14">
        <v>26558</v>
      </c>
      <c r="C14">
        <v>48982</v>
      </c>
      <c r="D14" s="3">
        <v>9</v>
      </c>
      <c r="E14" s="3">
        <v>9.3000000000000007</v>
      </c>
    </row>
    <row r="15" spans="2:5" x14ac:dyDescent="0.25">
      <c r="B15">
        <v>48983</v>
      </c>
      <c r="C15">
        <v>69931</v>
      </c>
      <c r="D15" s="3">
        <v>11.3</v>
      </c>
      <c r="E15" s="3">
        <v>12.5</v>
      </c>
    </row>
    <row r="16" spans="2:5" x14ac:dyDescent="0.25">
      <c r="B16">
        <v>69932</v>
      </c>
      <c r="C16">
        <v>110273</v>
      </c>
      <c r="D16" s="3">
        <v>12.3</v>
      </c>
      <c r="E16" s="3">
        <v>13.5</v>
      </c>
    </row>
    <row r="17" spans="2:5" x14ac:dyDescent="0.25">
      <c r="B17">
        <v>110274</v>
      </c>
      <c r="D17" s="3">
        <v>13.3</v>
      </c>
      <c r="E17" s="3">
        <v>14.5</v>
      </c>
    </row>
    <row r="18" spans="2:5" x14ac:dyDescent="0.25">
      <c r="D18" s="3"/>
      <c r="E18" s="3"/>
    </row>
    <row r="19" spans="2:5" x14ac:dyDescent="0.25">
      <c r="B19" s="1" t="s">
        <v>5</v>
      </c>
      <c r="E19" s="4">
        <v>0.13500000000000001</v>
      </c>
    </row>
    <row r="22" spans="2:5" x14ac:dyDescent="0.25">
      <c r="B22" t="s">
        <v>6</v>
      </c>
    </row>
    <row r="24" spans="2:5" x14ac:dyDescent="0.25">
      <c r="B24" t="s">
        <v>7</v>
      </c>
      <c r="E24" s="5">
        <f>FPS!B28</f>
        <v>0</v>
      </c>
    </row>
    <row r="25" spans="2:5" x14ac:dyDescent="0.25">
      <c r="B25" t="s">
        <v>8</v>
      </c>
      <c r="E25">
        <f>FPS!B32</f>
        <v>0</v>
      </c>
    </row>
    <row r="26" spans="2:5" x14ac:dyDescent="0.25">
      <c r="B26" t="s">
        <v>9</v>
      </c>
      <c r="E26" s="6">
        <f>FPS!B37</f>
        <v>0</v>
      </c>
    </row>
    <row r="28" spans="2:5" x14ac:dyDescent="0.25">
      <c r="B28" t="s">
        <v>10</v>
      </c>
    </row>
    <row r="30" spans="2:5" x14ac:dyDescent="0.25">
      <c r="B30" t="s">
        <v>16</v>
      </c>
      <c r="E30" s="3">
        <f>VLOOKUP($E$24,$B$11:$E$17,3)</f>
        <v>5</v>
      </c>
    </row>
    <row r="31" spans="2:5" x14ac:dyDescent="0.25">
      <c r="B31" t="s">
        <v>17</v>
      </c>
      <c r="E31" s="3">
        <f>VLOOKUP($E$24,$B$11:$E$17,4)</f>
        <v>5</v>
      </c>
    </row>
    <row r="32" spans="2:5" x14ac:dyDescent="0.25">
      <c r="B32" t="s">
        <v>19</v>
      </c>
      <c r="E32" s="5">
        <f>E24*E25</f>
        <v>0</v>
      </c>
    </row>
    <row r="34" spans="2:5" x14ac:dyDescent="0.25">
      <c r="B34" t="s">
        <v>11</v>
      </c>
    </row>
    <row r="35" spans="2:5" x14ac:dyDescent="0.25">
      <c r="C35" t="s">
        <v>12</v>
      </c>
      <c r="E35" s="9">
        <f>E32*E30*(1-E26)/1200</f>
        <v>0</v>
      </c>
    </row>
    <row r="36" spans="2:5" x14ac:dyDescent="0.25">
      <c r="C36" t="s">
        <v>13</v>
      </c>
      <c r="E36" s="9">
        <f>E32*E31*(1-E26)/1200</f>
        <v>0</v>
      </c>
    </row>
    <row r="37" spans="2:5" x14ac:dyDescent="0.25">
      <c r="C37" t="s">
        <v>14</v>
      </c>
      <c r="E37" s="10">
        <f>E36-E35</f>
        <v>0</v>
      </c>
    </row>
    <row r="38" spans="2:5" x14ac:dyDescent="0.25">
      <c r="C38" t="s">
        <v>15</v>
      </c>
      <c r="E38" s="10">
        <f>E32*E19/12</f>
        <v>0</v>
      </c>
    </row>
    <row r="41" spans="2:5" x14ac:dyDescent="0.25">
      <c r="B41" t="s">
        <v>20</v>
      </c>
    </row>
    <row r="42" spans="2:5" x14ac:dyDescent="0.25">
      <c r="B42" t="s">
        <v>21</v>
      </c>
    </row>
  </sheetData>
  <sheetProtection password="D8C1" sheet="1" objects="1" scenarios="1"/>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FPS</vt:lpstr>
      <vt:lpstr>Sheet1</vt:lpstr>
    </vt:vector>
  </TitlesOfParts>
  <Company>GAD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u416385</cp:lastModifiedBy>
  <cp:lastPrinted>2011-10-06T13:11:20Z</cp:lastPrinted>
  <dcterms:created xsi:type="dcterms:W3CDTF">2011-09-30T10:52:02Z</dcterms:created>
  <dcterms:modified xsi:type="dcterms:W3CDTF">2013-12-17T14:29:36Z</dcterms:modified>
</cp:coreProperties>
</file>